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<sst xmlns="http://schemas.openxmlformats.org/spreadsheetml/2006/main" count="520" uniqueCount="60">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</sst>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9" sqref="Q1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14226.400000000001</v>
      </c>
      <c r="AF7" s="54"/>
      <c r="AG7" s="40"/>
    </row>
    <row r="8" spans="1:55" ht="18" customHeight="1">
      <c r="A8" s="47" t="s">
        <v>30</v>
      </c>
      <c r="B8" s="33">
        <f>SUM(E8:AB8)</f>
        <v>75547.69999999998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141142.47000000012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174491.19999999998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99823.1</v>
      </c>
      <c r="AG9" s="69">
        <f>AG10+AG15+AG24+AG33+AG47+AG52+AG54+AG61+AG62+AG71+AG72+AG76+AG88+AG81+AG83+AG82+AG69+AG89+AG91+AG90+AG70+AG40+AG92</f>
        <v>174150.7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6138.300000000001</v>
      </c>
      <c r="AG10" s="129">
        <f>B10+C10-AF10</f>
        <v>17013.899999999994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5795.900000000001</v>
      </c>
      <c r="AG11" s="129">
        <f>B11+C11-AF11</f>
        <v>15204.500000000004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28.6</v>
      </c>
      <c r="AG12" s="129">
        <f>B12+C12-AF12</f>
        <v>474.2999999999999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313.8</v>
      </c>
      <c r="AG14" s="129">
        <f>AG10-AG11-AG12-AG13</f>
        <v>1335.0999999999906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35229.2</v>
      </c>
      <c r="AG15" s="129">
        <f aca="true" t="shared" si="3" ref="AG15:AG31">B15+C15-AF15</f>
        <v>54113.30000000002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20710.4</v>
      </c>
      <c r="AG17" s="129">
        <f t="shared" si="3"/>
        <v>33156.399999999994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129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751.3</v>
      </c>
      <c r="AG19" s="129">
        <f t="shared" si="3"/>
        <v>7260.600000000001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12218.6</v>
      </c>
      <c r="AG20" s="129">
        <f t="shared" si="3"/>
        <v>6764.799999999997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526.7</v>
      </c>
      <c r="AG21" s="129">
        <f t="shared" si="3"/>
        <v>543.6000000000001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1021.399999999997</v>
      </c>
      <c r="AG23" s="129">
        <f t="shared" si="3"/>
        <v>6366.7000000000235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19626.8</v>
      </c>
      <c r="AG24" s="129">
        <f t="shared" si="3"/>
        <v>27537.3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14016.099999999999</v>
      </c>
      <c r="AG25" s="134">
        <f t="shared" si="3"/>
        <v>8041.900000000005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19626.8</v>
      </c>
      <c r="AG32" s="129">
        <f>AG24</f>
        <v>27537.3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148.89999999999998</v>
      </c>
      <c r="AG33" s="129">
        <f aca="true" t="shared" si="6" ref="AG33:AG38">B33+C33-AF33</f>
        <v>273.2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69</v>
      </c>
      <c r="AG34" s="129">
        <f t="shared" si="6"/>
        <v>201.59999999999997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129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129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129">
        <f>AG33-AG34-AG36-AG38-AG35-AG37</f>
        <v>26.000000000000043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405.7</v>
      </c>
      <c r="AG40" s="129">
        <f aca="true" t="shared" si="8" ref="AG40:AG45">B40+C40-AF40</f>
        <v>1006.3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319.2</v>
      </c>
      <c r="AG41" s="129">
        <f t="shared" si="8"/>
        <v>782.8999999999999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129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30.499999999999986</v>
      </c>
      <c r="AG46" s="129">
        <f>AG40-AG41-AG42-AG43-AG44-AG45</f>
        <v>22.40000000000009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1230.5</v>
      </c>
      <c r="AG47" s="129">
        <f>B47+C47-AF47</f>
        <v>1052.1000000000004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1139.4</v>
      </c>
      <c r="AG49" s="129">
        <f>B49+C49-AF49</f>
        <v>616.3000000000002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91.10000000000005</v>
      </c>
      <c r="AG51" s="129">
        <f>AG47-AG49-AG48</f>
        <v>363.00000000000017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2670</v>
      </c>
      <c r="AG52" s="129">
        <f aca="true" t="shared" si="11" ref="AG52:AG59">B52+C52-AF52</f>
        <v>6224.6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129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1228.6999999999998</v>
      </c>
      <c r="AG54" s="129">
        <f t="shared" si="11"/>
        <v>2484.9000000000005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129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186.3</v>
      </c>
      <c r="AG57" s="129">
        <f t="shared" si="11"/>
        <v>426.2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574.2999999999998</v>
      </c>
      <c r="AG60" s="129">
        <f>AG54-AG55-AG57-AG59-AG56-AG58</f>
        <v>1253.7000000000007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129">
        <f aca="true" t="shared" si="14" ref="AG61:AG67">B61+C61-AF61</f>
        <v>741.9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>
        <v>107.9</v>
      </c>
      <c r="L62" s="129"/>
      <c r="M62" s="129">
        <v>33.3</v>
      </c>
      <c r="N62" s="129"/>
      <c r="O62" s="129">
        <v>238</v>
      </c>
      <c r="P62" s="129">
        <v>37.7</v>
      </c>
      <c r="Q62" s="129">
        <v>71</v>
      </c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1595.8000000000002</v>
      </c>
      <c r="AG62" s="129">
        <f t="shared" si="14"/>
        <v>2089.7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129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51.4</v>
      </c>
      <c r="AG66" s="129">
        <f t="shared" si="14"/>
        <v>162.39999999999998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635.0999999999999</v>
      </c>
      <c r="AG68" s="129">
        <f>AG62-AG63-AG66-AG67-AG65-AG64</f>
        <v>795.8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1553</v>
      </c>
      <c r="AG71" s="135">
        <f t="shared" si="16"/>
        <v>762.3999999999996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332.59999999999997</v>
      </c>
      <c r="AG72" s="135">
        <f t="shared" si="16"/>
        <v>2346.7999999999997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891.5</v>
      </c>
      <c r="AG89" s="129">
        <f t="shared" si="16"/>
        <v>6937.5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129">
        <f t="shared" si="16"/>
        <v>1173.2000000000003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21898.8+500+89.3</f>
        <v>22488.1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21168.8</v>
      </c>
      <c r="AG92" s="129">
        <f t="shared" si="16"/>
        <v>49649.2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174491.19999999998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99823.1</v>
      </c>
      <c r="AG94" s="84">
        <f>AG10+AG15+AG24+AG33+AG47+AG52+AG54+AG61+AG62+AG69+AG71+AG72+AG76+AG81+AG82+AG83+AG88+AG89+AG90+AG91+AG70+AG40+AG92</f>
        <v>174150.7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28039.099999999995</v>
      </c>
      <c r="AG95" s="71">
        <f>B95+C95-AF95</f>
        <v>51455.600000000006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13694</v>
      </c>
      <c r="AG96" s="71">
        <f>B96+C96-AF96</f>
        <v>9657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922.6999999999999</v>
      </c>
      <c r="AG98" s="71">
        <f>B98+C98-AF98</f>
        <v>7309.600000000003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1781.2000000000003</v>
      </c>
      <c r="AG99" s="71">
        <f>B99+C99-AF99</f>
        <v>1196.2000000000003</v>
      </c>
    </row>
    <row r="100" spans="1:33" ht="13.5">
      <c r="A100" s="1" t="s">
        <v>35</v>
      </c>
      <c r="B100" s="2">
        <f aca="true" t="shared" si="24" ref="B100:AD100">B94-B95-B96-B97-B98-B99</f>
        <v>84555.4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55385.30000000002</v>
      </c>
      <c r="AG100" s="85">
        <f>AG94-AG95-AG96-AG97-AG98-AG99</f>
        <v>104510.3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2018-04-23T05:02:03Z</dcterms:modified>
  <cp:category/>
  <cp:version/>
  <cp:contentType/>
  <cp:contentStatus/>
</cp:coreProperties>
</file>